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ava\Documents\GOALS ACCAUNTING\0- koduleht goals.ee\Dokumendid\"/>
    </mc:Choice>
  </mc:AlternateContent>
  <xr:revisionPtr revIDLastSave="0" documentId="13_ncr:1_{95A167FF-9F0F-4D83-9930-E5AB1AD770CC}" xr6:coauthVersionLast="47" xr6:coauthVersionMax="47" xr10:uidLastSave="{00000000-0000-0000-0000-000000000000}"/>
  <bookViews>
    <workbookView xWindow="-23940" yWindow="2490" windowWidth="23010" windowHeight="12210" xr2:uid="{B0B9CC00-B68D-49D5-ACC6-58F1DB6E847F}"/>
  </bookViews>
  <sheets>
    <sheet name="Arve kujundus - miinimum" sheetId="4" r:id="rId1"/>
  </sheets>
  <definedNames>
    <definedName name="_xlnm.Print_Area" localSheetId="0">'Arve kujundus - miinimum'!$A$1:$AZ$76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2" i="4" l="1"/>
  <c r="AT30" i="4"/>
  <c r="AT29" i="4"/>
  <c r="P43" i="4" l="1"/>
  <c r="U43" i="4" s="1"/>
  <c r="P42" i="4"/>
  <c r="P41" i="4"/>
  <c r="AT28" i="4"/>
  <c r="AT27" i="4"/>
  <c r="AT26" i="4"/>
  <c r="AT24" i="4"/>
  <c r="AT7" i="4"/>
  <c r="AT35" i="4" l="1"/>
  <c r="K38" i="4"/>
  <c r="P38" i="4" s="1"/>
  <c r="K39" i="4"/>
  <c r="P39" i="4" s="1"/>
  <c r="U39" i="4" s="1"/>
  <c r="K40" i="4"/>
  <c r="K41" i="4"/>
  <c r="U41" i="4" s="1"/>
  <c r="K42" i="4"/>
  <c r="U42" i="4" s="1"/>
  <c r="P40" i="4" l="1"/>
  <c r="U40" i="4" s="1"/>
  <c r="AT36" i="4"/>
  <c r="AT37" i="4" s="1"/>
  <c r="U38" i="4"/>
</calcChain>
</file>

<file path=xl/sharedStrings.xml><?xml version="1.0" encoding="utf-8"?>
<sst xmlns="http://schemas.openxmlformats.org/spreadsheetml/2006/main" count="101" uniqueCount="77">
  <si>
    <t>Arve saaja:</t>
  </si>
  <si>
    <t>Kood</t>
  </si>
  <si>
    <t>Selgitus arvele:</t>
  </si>
  <si>
    <t>EUR</t>
  </si>
  <si>
    <t>Aadress:</t>
  </si>
  <si>
    <t>e-mail:</t>
  </si>
  <si>
    <t>Tel:</t>
  </si>
  <si>
    <t>GSM:</t>
  </si>
  <si>
    <t>Muu kontakt 1</t>
  </si>
  <si>
    <t>Muu kontakt 2</t>
  </si>
  <si>
    <t>LHV Pank AS:</t>
  </si>
  <si>
    <t>Swedbank AS:</t>
  </si>
  <si>
    <t>Ave valuuta:</t>
  </si>
  <si>
    <r>
      <t xml:space="preserve">Teenue nimetus. </t>
    </r>
    <r>
      <rPr>
        <i/>
        <sz val="8"/>
        <color theme="1"/>
        <rFont val="Times New Roman"/>
        <family val="1"/>
      </rPr>
      <t>Täiendav selgitus kaldkirjas.</t>
    </r>
  </si>
  <si>
    <t>h</t>
  </si>
  <si>
    <t>SWIFT:</t>
  </si>
  <si>
    <t>HABAEE2X</t>
  </si>
  <si>
    <t>IBAN:</t>
  </si>
  <si>
    <t>EE422200221035206027</t>
  </si>
  <si>
    <t>Liivalaia 8, Tallinn, 15040, Eesti</t>
  </si>
  <si>
    <t>LHVBEE22</t>
  </si>
  <si>
    <t>EE937700771000771192</t>
  </si>
  <si>
    <t>Tartu mnt 2, Tallinn, 10145</t>
  </si>
  <si>
    <t>Nimetus / Selgitus</t>
  </si>
  <si>
    <t>Kogus</t>
  </si>
  <si>
    <t>Hind</t>
  </si>
  <si>
    <t>Ale</t>
  </si>
  <si>
    <t>Summa</t>
  </si>
  <si>
    <t>KM määr</t>
  </si>
  <si>
    <t>Käibemaks</t>
  </si>
  <si>
    <t>Käibemaks:</t>
  </si>
  <si>
    <t>Kokku ilma käibemaksuta:</t>
  </si>
  <si>
    <t>Kokku</t>
  </si>
  <si>
    <t>Arve koostas:</t>
  </si>
  <si>
    <t>(allkiri)</t>
  </si>
  <si>
    <t>/</t>
  </si>
  <si>
    <t>Võttis vastu:</t>
  </si>
  <si>
    <t>Maksuinfo</t>
  </si>
  <si>
    <t>Maksukood</t>
  </si>
  <si>
    <t>Maksumäär</t>
  </si>
  <si>
    <t>Maksustatav käive</t>
  </si>
  <si>
    <t>Maksuvaba</t>
  </si>
  <si>
    <t>Ei ole käive</t>
  </si>
  <si>
    <t>Täname õigeaegselt tasutud arve eest!</t>
  </si>
  <si>
    <t>Ilmakoodita rida on kommentaaride rida kaldkirjas</t>
  </si>
  <si>
    <t>Arve nr:</t>
  </si>
  <si>
    <t>Arve periood:</t>
  </si>
  <si>
    <t>Väljastamise kuupäev:</t>
  </si>
  <si>
    <t>Maksetingimus / tähtaeg:</t>
  </si>
  <si>
    <t>Viivis:</t>
  </si>
  <si>
    <t>(ETTEVÕTTE LOGO DOKUMENDIL)</t>
  </si>
  <si>
    <t>MV</t>
  </si>
  <si>
    <t>EI_EE</t>
  </si>
  <si>
    <t>Kokku koos KM-iga:</t>
  </si>
  <si>
    <t xml:space="preserve">Registrikood: </t>
  </si>
  <si>
    <t>Käibemaksunumber:</t>
  </si>
  <si>
    <t>Väljastas:</t>
  </si>
  <si>
    <t>x</t>
  </si>
  <si>
    <t>dd.mm.yy-dd.mm.yy</t>
  </si>
  <si>
    <t>…%</t>
  </si>
  <si>
    <t>päeva</t>
  </si>
  <si>
    <t>Koostaja nimi</t>
  </si>
  <si>
    <t>Klient OÜ</t>
  </si>
  <si>
    <t>Aadress</t>
  </si>
  <si>
    <t>Ei ole maksukohuslane</t>
  </si>
  <si>
    <t>Maksuinfo selgitus:</t>
  </si>
  <si>
    <t>Selgitus arve jalusesse</t>
  </si>
  <si>
    <t>Kauba üleandja nimi</t>
  </si>
  <si>
    <t>e-mail</t>
  </si>
  <si>
    <t>+372 telefon</t>
  </si>
  <si>
    <t>Kauba vastuvõtja nimi</t>
  </si>
  <si>
    <t>X</t>
  </si>
  <si>
    <t>Enda ettevõtte aadress</t>
  </si>
  <si>
    <t>MINU ettevõte OÜ</t>
  </si>
  <si>
    <t>Registrinumber: 120000</t>
  </si>
  <si>
    <t>KMKR: EE12000000</t>
  </si>
  <si>
    <t>WWW: www.minu.ee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</si>
</sst>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9" fontId="1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9" fontId="1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9" fontId="1" fillId="0" borderId="0" xfId="0" applyNumberFormat="1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9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/>
    </xf>
    <xf numFmtId="2" fontId="3" fillId="0" borderId="3" xfId="0" applyNumberFormat="1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left" vertical="top"/>
    </xf>
    <xf numFmtId="10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ivo@omamees.ee" TargetMode="External"/><Relationship Id="rId1" Type="http://schemas.openxmlformats.org/officeDocument/2006/relationships/hyperlink" Target="mailto:rivo@omamees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E0D7A-F928-4517-8D27-C441A6D3CB12}">
  <dimension ref="A1:BA76"/>
  <sheetViews>
    <sheetView tabSelected="1" view="pageBreakPreview" zoomScale="115" zoomScaleNormal="115" zoomScaleSheetLayoutView="115" zoomScalePageLayoutView="115" workbookViewId="0">
      <selection activeCell="B52" sqref="B52:AZ53"/>
    </sheetView>
  </sheetViews>
  <sheetFormatPr defaultColWidth="9.109375" defaultRowHeight="10.199999999999999" x14ac:dyDescent="0.3"/>
  <cols>
    <col min="1" max="52" width="1.6640625" style="1" customWidth="1"/>
    <col min="53" max="16384" width="9.109375" style="1"/>
  </cols>
  <sheetData>
    <row r="1" spans="1:52" ht="9.9" customHeight="1" x14ac:dyDescent="0.3">
      <c r="A1" s="17" t="s">
        <v>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52" ht="9.9" customHeigh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47" t="s">
        <v>45</v>
      </c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8">
        <v>230001</v>
      </c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</row>
    <row r="3" spans="1:52" ht="9.9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</row>
    <row r="4" spans="1:52" ht="9.9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52" ht="9.9" customHeigh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40" t="s">
        <v>47</v>
      </c>
      <c r="AC5" s="40"/>
      <c r="AD5" s="40"/>
      <c r="AE5" s="40"/>
      <c r="AF5" s="40"/>
      <c r="AG5" s="40"/>
      <c r="AH5" s="40"/>
      <c r="AI5" s="40"/>
      <c r="AJ5" s="40"/>
      <c r="AK5" s="40"/>
      <c r="AL5" s="49">
        <v>44936</v>
      </c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</row>
    <row r="6" spans="1:52" ht="9.9" customHeight="1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</row>
    <row r="7" spans="1:52" ht="9.9" customHeight="1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40" t="s">
        <v>48</v>
      </c>
      <c r="AC7" s="40"/>
      <c r="AD7" s="40"/>
      <c r="AE7" s="40"/>
      <c r="AF7" s="40"/>
      <c r="AG7" s="40"/>
      <c r="AH7" s="40"/>
      <c r="AI7" s="40"/>
      <c r="AJ7" s="40"/>
      <c r="AK7" s="40"/>
      <c r="AL7" s="40">
        <v>7</v>
      </c>
      <c r="AM7" s="40"/>
      <c r="AN7" s="40" t="s">
        <v>60</v>
      </c>
      <c r="AO7" s="40"/>
      <c r="AP7" s="40"/>
      <c r="AQ7" s="40"/>
      <c r="AR7" s="40"/>
      <c r="AS7" s="7" t="s">
        <v>35</v>
      </c>
      <c r="AT7" s="45">
        <f>IF(OR(AN7=BA7,AN7=BA8,AN7=BA9),AL5+BB7,AL5+AL7)</f>
        <v>44943</v>
      </c>
      <c r="AU7" s="46"/>
      <c r="AV7" s="46"/>
      <c r="AW7" s="46"/>
      <c r="AX7" s="46"/>
      <c r="AY7" s="46"/>
      <c r="AZ7" s="46"/>
    </row>
    <row r="8" spans="1:52" ht="9.9" customHeight="1" x14ac:dyDescent="0.3">
      <c r="A8" s="14" t="s">
        <v>0</v>
      </c>
      <c r="B8" s="14"/>
      <c r="C8" s="14"/>
      <c r="D8" s="14"/>
      <c r="E8" s="14"/>
      <c r="F8" s="10" t="s">
        <v>62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AB8" s="40" t="s">
        <v>46</v>
      </c>
      <c r="AC8" s="40"/>
      <c r="AD8" s="40"/>
      <c r="AE8" s="40"/>
      <c r="AF8" s="40"/>
      <c r="AG8" s="40"/>
      <c r="AH8" s="40"/>
      <c r="AI8" s="40"/>
      <c r="AJ8" s="40"/>
      <c r="AK8" s="40"/>
      <c r="AL8" s="40" t="s">
        <v>58</v>
      </c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</row>
    <row r="9" spans="1:52" ht="9.9" customHeight="1" x14ac:dyDescent="0.3">
      <c r="F9" s="40" t="s">
        <v>63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AB9" s="40" t="s">
        <v>49</v>
      </c>
      <c r="AC9" s="40"/>
      <c r="AD9" s="40"/>
      <c r="AE9" s="40"/>
      <c r="AF9" s="40"/>
      <c r="AG9" s="40"/>
      <c r="AH9" s="40"/>
      <c r="AI9" s="40"/>
      <c r="AJ9" s="40"/>
      <c r="AK9" s="40"/>
      <c r="AL9" s="50" t="s">
        <v>59</v>
      </c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</row>
    <row r="10" spans="1:52" ht="9.9" customHeight="1" x14ac:dyDescent="0.3"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AB10" s="40" t="s">
        <v>33</v>
      </c>
      <c r="AC10" s="40"/>
      <c r="AD10" s="40"/>
      <c r="AE10" s="40"/>
      <c r="AF10" s="40"/>
      <c r="AG10" s="40"/>
      <c r="AH10" s="40"/>
      <c r="AI10" s="40"/>
      <c r="AJ10" s="40"/>
      <c r="AK10" s="40"/>
      <c r="AL10" s="40" t="s">
        <v>61</v>
      </c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</row>
    <row r="11" spans="1:52" ht="9.9" customHeight="1" x14ac:dyDescent="0.3"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</row>
    <row r="12" spans="1:52" ht="9.9" customHeight="1" x14ac:dyDescent="0.3">
      <c r="F12" s="40" t="s">
        <v>54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</row>
    <row r="13" spans="1:52" ht="9.9" customHeight="1" x14ac:dyDescent="0.3">
      <c r="F13" s="40" t="s">
        <v>55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52" ht="9.9" customHeight="1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</row>
    <row r="15" spans="1:52" ht="9.9" customHeight="1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</row>
    <row r="16" spans="1:52" ht="9.9" customHeight="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</row>
    <row r="17" spans="1:52" ht="9.9" customHeight="1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</row>
    <row r="18" spans="1:52" ht="9.9" customHeight="1" x14ac:dyDescent="0.3"/>
    <row r="19" spans="1:52" ht="9.9" customHeight="1" x14ac:dyDescent="0.3">
      <c r="A19" s="14"/>
      <c r="B19" s="14"/>
      <c r="C19" s="14"/>
      <c r="D19" s="14"/>
      <c r="E19" s="14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</row>
    <row r="20" spans="1:52" ht="9.9" customHeight="1" x14ac:dyDescent="0.3"/>
    <row r="21" spans="1:52" ht="9.9" customHeight="1" x14ac:dyDescent="0.3">
      <c r="A21" s="14" t="s">
        <v>2</v>
      </c>
      <c r="B21" s="14"/>
      <c r="C21" s="14"/>
      <c r="D21" s="14"/>
      <c r="E21" s="14"/>
      <c r="F21" s="14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R21" s="14" t="s">
        <v>12</v>
      </c>
      <c r="AS21" s="14"/>
      <c r="AT21" s="14"/>
      <c r="AU21" s="14"/>
      <c r="AV21" s="14"/>
      <c r="AW21" s="14"/>
      <c r="AX21" s="41" t="s">
        <v>3</v>
      </c>
      <c r="AY21" s="41"/>
      <c r="AZ21" s="41"/>
    </row>
    <row r="22" spans="1:52" ht="9.9" customHeight="1" x14ac:dyDescent="0.3"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</row>
    <row r="23" spans="1:52" ht="9.9" customHeight="1" x14ac:dyDescent="0.3">
      <c r="A23" s="42" t="s">
        <v>1</v>
      </c>
      <c r="B23" s="42"/>
      <c r="C23" s="42"/>
      <c r="D23" s="42"/>
      <c r="E23" s="42" t="s">
        <v>23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3" t="s">
        <v>24</v>
      </c>
      <c r="AJ23" s="43"/>
      <c r="AK23" s="43"/>
      <c r="AL23" s="43"/>
      <c r="AM23" s="43"/>
      <c r="AN23" s="43" t="s">
        <v>25</v>
      </c>
      <c r="AO23" s="43"/>
      <c r="AP23" s="43"/>
      <c r="AQ23" s="43"/>
      <c r="AR23" s="43" t="s">
        <v>26</v>
      </c>
      <c r="AS23" s="43"/>
      <c r="AT23" s="43" t="s">
        <v>27</v>
      </c>
      <c r="AU23" s="43"/>
      <c r="AV23" s="43"/>
      <c r="AW23" s="43"/>
      <c r="AX23" s="44" t="s">
        <v>28</v>
      </c>
      <c r="AY23" s="44"/>
      <c r="AZ23" s="44"/>
    </row>
    <row r="24" spans="1:52" ht="9.9" customHeight="1" x14ac:dyDescent="0.3">
      <c r="A24" s="10">
        <v>2122</v>
      </c>
      <c r="B24" s="10"/>
      <c r="C24" s="10"/>
      <c r="D24" s="10"/>
      <c r="E24" s="10" t="s">
        <v>13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36">
        <v>1</v>
      </c>
      <c r="AJ24" s="36"/>
      <c r="AK24" s="36"/>
      <c r="AL24" s="37" t="s">
        <v>14</v>
      </c>
      <c r="AM24" s="37"/>
      <c r="AN24" s="34">
        <v>10</v>
      </c>
      <c r="AO24" s="34"/>
      <c r="AP24" s="34"/>
      <c r="AQ24" s="34"/>
      <c r="AR24" s="35">
        <v>0.1</v>
      </c>
      <c r="AS24" s="38"/>
      <c r="AT24" s="34">
        <f t="shared" ref="AT24" si="0">AI24*AN24-(AI24*AN24*AR24)</f>
        <v>9</v>
      </c>
      <c r="AU24" s="34"/>
      <c r="AV24" s="34"/>
      <c r="AW24" s="34"/>
      <c r="AX24" s="35">
        <v>0.2</v>
      </c>
      <c r="AY24" s="35"/>
      <c r="AZ24" s="35"/>
    </row>
    <row r="25" spans="1:52" ht="9.9" customHeight="1" x14ac:dyDescent="0.3">
      <c r="A25" s="10"/>
      <c r="B25" s="10"/>
      <c r="C25" s="10"/>
      <c r="D25" s="10"/>
      <c r="E25" s="39" t="s">
        <v>44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6"/>
      <c r="AJ25" s="36"/>
      <c r="AK25" s="36"/>
      <c r="AL25" s="37"/>
      <c r="AM25" s="37"/>
      <c r="AN25" s="34"/>
      <c r="AO25" s="34"/>
      <c r="AP25" s="34"/>
      <c r="AQ25" s="34"/>
      <c r="AR25" s="35"/>
      <c r="AS25" s="38"/>
      <c r="AT25" s="34"/>
      <c r="AU25" s="34"/>
      <c r="AV25" s="34"/>
      <c r="AW25" s="34"/>
      <c r="AX25" s="35"/>
      <c r="AY25" s="35"/>
      <c r="AZ25" s="35"/>
    </row>
    <row r="26" spans="1:52" ht="9.9" customHeight="1" x14ac:dyDescent="0.3">
      <c r="A26" s="10">
        <v>2123</v>
      </c>
      <c r="B26" s="10"/>
      <c r="C26" s="10"/>
      <c r="D26" s="10"/>
      <c r="E26" s="10" t="s">
        <v>13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36">
        <v>1</v>
      </c>
      <c r="AJ26" s="36"/>
      <c r="AK26" s="36"/>
      <c r="AL26" s="37" t="s">
        <v>14</v>
      </c>
      <c r="AM26" s="37"/>
      <c r="AN26" s="34">
        <v>10</v>
      </c>
      <c r="AO26" s="34"/>
      <c r="AP26" s="34"/>
      <c r="AQ26" s="34"/>
      <c r="AR26" s="35">
        <v>0.1</v>
      </c>
      <c r="AS26" s="38"/>
      <c r="AT26" s="34">
        <f t="shared" ref="AT26:AT28" si="1">AI26*AN26-(AI26*AN26*AR26)</f>
        <v>9</v>
      </c>
      <c r="AU26" s="34"/>
      <c r="AV26" s="34"/>
      <c r="AW26" s="34"/>
      <c r="AX26" s="35">
        <v>0.09</v>
      </c>
      <c r="AY26" s="35"/>
      <c r="AZ26" s="35"/>
    </row>
    <row r="27" spans="1:52" ht="9.9" customHeight="1" x14ac:dyDescent="0.3">
      <c r="A27" s="10">
        <v>2124</v>
      </c>
      <c r="B27" s="10"/>
      <c r="C27" s="10"/>
      <c r="D27" s="10"/>
      <c r="E27" s="10" t="s">
        <v>13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36">
        <v>1</v>
      </c>
      <c r="AJ27" s="36"/>
      <c r="AK27" s="36"/>
      <c r="AL27" s="37" t="s">
        <v>14</v>
      </c>
      <c r="AM27" s="37"/>
      <c r="AN27" s="34">
        <v>10</v>
      </c>
      <c r="AO27" s="34"/>
      <c r="AP27" s="34"/>
      <c r="AQ27" s="34"/>
      <c r="AR27" s="35">
        <v>0.1</v>
      </c>
      <c r="AS27" s="38"/>
      <c r="AT27" s="34">
        <f t="shared" si="1"/>
        <v>9</v>
      </c>
      <c r="AU27" s="34"/>
      <c r="AV27" s="34"/>
      <c r="AW27" s="34"/>
      <c r="AX27" s="35">
        <v>0</v>
      </c>
      <c r="AY27" s="35"/>
      <c r="AZ27" s="35"/>
    </row>
    <row r="28" spans="1:52" ht="9.9" customHeight="1" x14ac:dyDescent="0.3">
      <c r="A28" s="10">
        <v>2125</v>
      </c>
      <c r="B28" s="10"/>
      <c r="C28" s="10"/>
      <c r="D28" s="10"/>
      <c r="E28" s="10" t="s">
        <v>13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36">
        <v>1</v>
      </c>
      <c r="AJ28" s="36"/>
      <c r="AK28" s="36"/>
      <c r="AL28" s="37" t="s">
        <v>14</v>
      </c>
      <c r="AM28" s="37"/>
      <c r="AN28" s="34">
        <v>10</v>
      </c>
      <c r="AO28" s="34"/>
      <c r="AP28" s="34"/>
      <c r="AQ28" s="34"/>
      <c r="AR28" s="35">
        <v>0.1</v>
      </c>
      <c r="AS28" s="38"/>
      <c r="AT28" s="34">
        <f t="shared" si="1"/>
        <v>9</v>
      </c>
      <c r="AU28" s="34"/>
      <c r="AV28" s="34"/>
      <c r="AW28" s="34"/>
      <c r="AX28" s="35" t="s">
        <v>51</v>
      </c>
      <c r="AY28" s="35"/>
      <c r="AZ28" s="35"/>
    </row>
    <row r="29" spans="1:52" ht="9.9" customHeight="1" x14ac:dyDescent="0.3">
      <c r="A29" s="10">
        <v>2126</v>
      </c>
      <c r="B29" s="10"/>
      <c r="C29" s="10"/>
      <c r="D29" s="10"/>
      <c r="E29" s="10" t="s">
        <v>13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36">
        <v>1</v>
      </c>
      <c r="AJ29" s="36"/>
      <c r="AK29" s="36"/>
      <c r="AL29" s="37" t="s">
        <v>14</v>
      </c>
      <c r="AM29" s="37"/>
      <c r="AN29" s="34">
        <v>10</v>
      </c>
      <c r="AO29" s="34"/>
      <c r="AP29" s="34"/>
      <c r="AQ29" s="34"/>
      <c r="AR29" s="35">
        <v>0.1</v>
      </c>
      <c r="AS29" s="38"/>
      <c r="AT29" s="34">
        <f t="shared" ref="AT29" si="2">AI29*AN29-(AI29*AN29*AR29)</f>
        <v>9</v>
      </c>
      <c r="AU29" s="34"/>
      <c r="AV29" s="34"/>
      <c r="AW29" s="34"/>
      <c r="AX29" s="35" t="s">
        <v>52</v>
      </c>
      <c r="AY29" s="35"/>
      <c r="AZ29" s="35"/>
    </row>
    <row r="30" spans="1:52" ht="9.9" customHeight="1" x14ac:dyDescent="0.3">
      <c r="A30" s="10">
        <v>2127</v>
      </c>
      <c r="B30" s="10"/>
      <c r="C30" s="10"/>
      <c r="D30" s="10"/>
      <c r="E30" s="10" t="s">
        <v>13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36">
        <v>1</v>
      </c>
      <c r="AJ30" s="36"/>
      <c r="AK30" s="36"/>
      <c r="AL30" s="37" t="s">
        <v>14</v>
      </c>
      <c r="AM30" s="37"/>
      <c r="AN30" s="34">
        <v>10</v>
      </c>
      <c r="AO30" s="34"/>
      <c r="AP30" s="34"/>
      <c r="AQ30" s="34"/>
      <c r="AR30" s="35">
        <v>0.1</v>
      </c>
      <c r="AS30" s="38"/>
      <c r="AT30" s="34">
        <f t="shared" ref="AT30" si="3">AI30*AN30-(AI30*AN30*AR30)</f>
        <v>9</v>
      </c>
      <c r="AU30" s="34"/>
      <c r="AV30" s="34"/>
      <c r="AW30" s="34"/>
      <c r="AX30" s="35" t="s">
        <v>71</v>
      </c>
      <c r="AY30" s="35"/>
      <c r="AZ30" s="35"/>
    </row>
    <row r="31" spans="1:52" ht="9.9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36"/>
      <c r="AJ31" s="36"/>
      <c r="AK31" s="36"/>
      <c r="AL31" s="37"/>
      <c r="AM31" s="37"/>
      <c r="AN31" s="34"/>
      <c r="AO31" s="34"/>
      <c r="AP31" s="34"/>
      <c r="AQ31" s="34"/>
      <c r="AR31" s="35"/>
      <c r="AS31" s="38"/>
      <c r="AT31" s="34"/>
      <c r="AU31" s="34"/>
      <c r="AV31" s="34"/>
      <c r="AW31" s="34"/>
      <c r="AX31" s="35"/>
      <c r="AY31" s="35"/>
      <c r="AZ31" s="35"/>
    </row>
    <row r="32" spans="1:52" ht="9.9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36"/>
      <c r="AJ32" s="36"/>
      <c r="AK32" s="36"/>
      <c r="AL32" s="37"/>
      <c r="AM32" s="37"/>
      <c r="AN32" s="34"/>
      <c r="AO32" s="34"/>
      <c r="AP32" s="34"/>
      <c r="AQ32" s="34"/>
      <c r="AR32" s="35"/>
      <c r="AS32" s="38"/>
      <c r="AT32" s="34"/>
      <c r="AU32" s="34"/>
      <c r="AV32" s="34"/>
      <c r="AW32" s="34"/>
      <c r="AX32" s="35"/>
      <c r="AY32" s="35"/>
      <c r="AZ32" s="35"/>
    </row>
    <row r="33" spans="1:53" ht="9.9" customHeight="1" x14ac:dyDescent="0.3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1"/>
      <c r="AJ33" s="31"/>
      <c r="AK33" s="31"/>
      <c r="AL33" s="32"/>
      <c r="AM33" s="32"/>
      <c r="AN33" s="27"/>
      <c r="AO33" s="27"/>
      <c r="AP33" s="27"/>
      <c r="AQ33" s="27"/>
      <c r="AR33" s="28"/>
      <c r="AS33" s="33"/>
      <c r="AT33" s="27"/>
      <c r="AU33" s="27"/>
      <c r="AV33" s="27"/>
      <c r="AW33" s="27"/>
      <c r="AX33" s="28"/>
      <c r="AY33" s="28"/>
      <c r="AZ33" s="28"/>
    </row>
    <row r="34" spans="1:53" ht="9.9" customHeight="1" x14ac:dyDescent="0.3"/>
    <row r="35" spans="1:53" ht="9.9" customHeight="1" x14ac:dyDescent="0.3">
      <c r="AI35" s="14" t="s">
        <v>31</v>
      </c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0">
        <f>SUM(AT24:AV33)</f>
        <v>54</v>
      </c>
      <c r="AU35" s="10"/>
      <c r="AV35" s="10"/>
      <c r="AW35" s="10"/>
      <c r="AX35" s="10"/>
      <c r="AY35" s="10"/>
      <c r="AZ35" s="10"/>
    </row>
    <row r="36" spans="1:53" ht="9.9" customHeight="1" x14ac:dyDescent="0.3">
      <c r="A36" s="29" t="s">
        <v>37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AI36" s="14" t="s">
        <v>30</v>
      </c>
      <c r="AJ36" s="14"/>
      <c r="AK36" s="14"/>
      <c r="AL36" s="14"/>
      <c r="AM36" s="14"/>
      <c r="AN36" s="14"/>
      <c r="AO36" s="14"/>
      <c r="AP36" s="14"/>
      <c r="AQ36" s="14"/>
      <c r="AR36" s="14"/>
      <c r="AS36" s="14" t="s">
        <v>29</v>
      </c>
      <c r="AT36" s="10">
        <f>SUM(O38:S39)</f>
        <v>2.61</v>
      </c>
      <c r="AU36" s="10"/>
      <c r="AV36" s="10"/>
      <c r="AW36" s="10"/>
      <c r="AX36" s="10"/>
      <c r="AY36" s="10"/>
      <c r="AZ36" s="10"/>
    </row>
    <row r="37" spans="1:53" ht="19.5" customHeight="1" x14ac:dyDescent="0.3">
      <c r="A37" s="13" t="s">
        <v>38</v>
      </c>
      <c r="B37" s="13"/>
      <c r="C37" s="13"/>
      <c r="D37" s="13"/>
      <c r="E37" s="13"/>
      <c r="F37" s="13" t="s">
        <v>39</v>
      </c>
      <c r="G37" s="13"/>
      <c r="H37" s="13"/>
      <c r="I37" s="13"/>
      <c r="J37" s="13"/>
      <c r="K37" s="25" t="s">
        <v>40</v>
      </c>
      <c r="L37" s="25"/>
      <c r="M37" s="25"/>
      <c r="N37" s="25"/>
      <c r="O37" s="25"/>
      <c r="P37" s="13" t="s">
        <v>29</v>
      </c>
      <c r="Q37" s="13"/>
      <c r="R37" s="13"/>
      <c r="S37" s="13"/>
      <c r="T37" s="13"/>
      <c r="U37" s="13" t="s">
        <v>32</v>
      </c>
      <c r="V37" s="13"/>
      <c r="W37" s="13"/>
      <c r="X37" s="13"/>
      <c r="Y37" s="13"/>
      <c r="AI37" s="26" t="s">
        <v>53</v>
      </c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3">
        <f>SUM(AT35:AZ36)</f>
        <v>56.61</v>
      </c>
      <c r="AU37" s="23"/>
      <c r="AV37" s="23"/>
      <c r="AW37" s="23"/>
      <c r="AX37" s="23"/>
      <c r="AY37" s="23"/>
      <c r="AZ37" s="23"/>
    </row>
    <row r="38" spans="1:53" ht="9.9" customHeight="1" x14ac:dyDescent="0.3">
      <c r="A38" s="24">
        <v>0.2</v>
      </c>
      <c r="B38" s="24"/>
      <c r="C38" s="24"/>
      <c r="D38" s="24"/>
      <c r="E38" s="24"/>
      <c r="F38" s="24">
        <v>0.2</v>
      </c>
      <c r="G38" s="13"/>
      <c r="H38" s="13"/>
      <c r="I38" s="13"/>
      <c r="J38" s="13"/>
      <c r="K38" s="25">
        <f>SUMIF(AX24:AZ33,A38,(AT24:AW33))</f>
        <v>9</v>
      </c>
      <c r="L38" s="25"/>
      <c r="M38" s="25"/>
      <c r="N38" s="25"/>
      <c r="O38" s="25"/>
      <c r="P38" s="13">
        <f>IF(OR(A38=BA41,A38=BA42),"-",A38*K38)</f>
        <v>1.8</v>
      </c>
      <c r="Q38" s="13"/>
      <c r="R38" s="13"/>
      <c r="S38" s="13"/>
      <c r="T38" s="13"/>
      <c r="U38" s="13">
        <f>P38+K38</f>
        <v>10.8</v>
      </c>
      <c r="V38" s="13"/>
      <c r="W38" s="13"/>
      <c r="X38" s="13"/>
      <c r="Y38" s="13"/>
      <c r="BA38" s="3">
        <v>0.2</v>
      </c>
    </row>
    <row r="39" spans="1:53" ht="9.9" customHeight="1" x14ac:dyDescent="0.3">
      <c r="A39" s="22">
        <v>0.09</v>
      </c>
      <c r="B39" s="22"/>
      <c r="C39" s="22"/>
      <c r="D39" s="22"/>
      <c r="E39" s="22"/>
      <c r="F39" s="22">
        <v>0.09</v>
      </c>
      <c r="G39" s="10"/>
      <c r="H39" s="10"/>
      <c r="I39" s="10"/>
      <c r="J39" s="10"/>
      <c r="K39" s="21">
        <f>SUMIF(AX24:AZ33,A39,(AT24:AW33))</f>
        <v>9</v>
      </c>
      <c r="L39" s="21"/>
      <c r="M39" s="21"/>
      <c r="N39" s="21"/>
      <c r="O39" s="21"/>
      <c r="P39" s="10">
        <f>IF(OR(A39=BA41,A39=BA42),"-",A39*K39)</f>
        <v>0.80999999999999994</v>
      </c>
      <c r="Q39" s="10"/>
      <c r="R39" s="10"/>
      <c r="S39" s="10"/>
      <c r="T39" s="10"/>
      <c r="U39" s="10">
        <f t="shared" ref="U39:U40" si="4">P39+K39</f>
        <v>9.81</v>
      </c>
      <c r="V39" s="10"/>
      <c r="W39" s="10"/>
      <c r="X39" s="10"/>
      <c r="Y39" s="10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8">
        <v>0.09</v>
      </c>
    </row>
    <row r="40" spans="1:53" ht="9.9" customHeight="1" x14ac:dyDescent="0.3">
      <c r="A40" s="22">
        <v>0</v>
      </c>
      <c r="B40" s="22"/>
      <c r="C40" s="22"/>
      <c r="D40" s="22"/>
      <c r="E40" s="22"/>
      <c r="F40" s="22">
        <v>0</v>
      </c>
      <c r="G40" s="10"/>
      <c r="H40" s="10"/>
      <c r="I40" s="10"/>
      <c r="J40" s="10"/>
      <c r="K40" s="21">
        <f>SUMIF(AX24:AZ33,A40,(AT24:AW33))</f>
        <v>9</v>
      </c>
      <c r="L40" s="21"/>
      <c r="M40" s="21"/>
      <c r="N40" s="21"/>
      <c r="O40" s="21"/>
      <c r="P40" s="10">
        <f>IF(OR(A40=A41,A40=A42),"-",A40*K40)</f>
        <v>0</v>
      </c>
      <c r="Q40" s="10"/>
      <c r="R40" s="10"/>
      <c r="S40" s="10"/>
      <c r="T40" s="10"/>
      <c r="U40" s="10">
        <f t="shared" si="4"/>
        <v>9</v>
      </c>
      <c r="V40" s="10"/>
      <c r="W40" s="10"/>
      <c r="X40" s="10"/>
      <c r="Y40" s="10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8">
        <v>0</v>
      </c>
    </row>
    <row r="41" spans="1:53" ht="9.9" customHeight="1" x14ac:dyDescent="0.3">
      <c r="A41" s="22" t="s">
        <v>51</v>
      </c>
      <c r="B41" s="22"/>
      <c r="C41" s="22"/>
      <c r="D41" s="22"/>
      <c r="E41" s="22"/>
      <c r="F41" s="18" t="s">
        <v>41</v>
      </c>
      <c r="G41" s="10"/>
      <c r="H41" s="10"/>
      <c r="I41" s="10"/>
      <c r="J41" s="10"/>
      <c r="K41" s="21">
        <f>SUMIF(AX24:AZ33,A41,(AT24:AW33))</f>
        <v>9</v>
      </c>
      <c r="L41" s="21"/>
      <c r="M41" s="21"/>
      <c r="N41" s="21"/>
      <c r="O41" s="21"/>
      <c r="P41" s="10" t="str">
        <f>IF(OR(A41=A41,A41=A42),"-",A41*K41)</f>
        <v>-</v>
      </c>
      <c r="Q41" s="10"/>
      <c r="R41" s="10"/>
      <c r="S41" s="10"/>
      <c r="T41" s="10"/>
      <c r="U41" s="10">
        <f>K41</f>
        <v>9</v>
      </c>
      <c r="V41" s="10"/>
      <c r="W41" s="10"/>
      <c r="X41" s="10"/>
      <c r="Y41" s="10"/>
      <c r="BA41" s="1" t="s">
        <v>51</v>
      </c>
    </row>
    <row r="42" spans="1:53" ht="9.9" customHeight="1" x14ac:dyDescent="0.3">
      <c r="A42" s="22" t="s">
        <v>52</v>
      </c>
      <c r="B42" s="22"/>
      <c r="C42" s="22"/>
      <c r="D42" s="22"/>
      <c r="E42" s="22"/>
      <c r="F42" s="18" t="s">
        <v>42</v>
      </c>
      <c r="G42" s="10"/>
      <c r="H42" s="10"/>
      <c r="I42" s="10"/>
      <c r="J42" s="10"/>
      <c r="K42" s="21">
        <f>SUMIF(AX24:AZ33,A42,(AT24:AW33))</f>
        <v>9</v>
      </c>
      <c r="L42" s="21"/>
      <c r="M42" s="21"/>
      <c r="N42" s="21"/>
      <c r="O42" s="21"/>
      <c r="P42" s="10" t="str">
        <f>IF(OR(A42=A42,A42=A43),"-",A42*K42)</f>
        <v>-</v>
      </c>
      <c r="Q42" s="10"/>
      <c r="R42" s="10"/>
      <c r="S42" s="10"/>
      <c r="T42" s="10"/>
      <c r="U42" s="10">
        <f>K42</f>
        <v>9</v>
      </c>
      <c r="V42" s="10"/>
      <c r="W42" s="10"/>
      <c r="X42" s="10"/>
      <c r="Y42" s="10"/>
      <c r="AC42" s="19" t="str">
        <f>CONCATENATE("Arve tasumisel kirjutada selgituste lahtrisse ",AB2," ",AO2,)</f>
        <v>Arve tasumisel kirjutada selgituste lahtrisse Arve nr: 230001</v>
      </c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" t="s">
        <v>52</v>
      </c>
    </row>
    <row r="43" spans="1:53" ht="9.9" customHeight="1" x14ac:dyDescent="0.3">
      <c r="A43" s="22" t="s">
        <v>57</v>
      </c>
      <c r="B43" s="22"/>
      <c r="C43" s="22"/>
      <c r="D43" s="22"/>
      <c r="E43" s="22"/>
      <c r="F43" s="18" t="s">
        <v>64</v>
      </c>
      <c r="G43" s="18"/>
      <c r="H43" s="18"/>
      <c r="I43" s="18"/>
      <c r="J43" s="18"/>
      <c r="K43" s="18"/>
      <c r="L43" s="18"/>
      <c r="M43" s="18"/>
      <c r="N43" s="18"/>
      <c r="O43" s="18"/>
      <c r="P43" s="10" t="str">
        <f>IF(OR(A43=A42,A43=A43),"-",A43*K43)</f>
        <v>-</v>
      </c>
      <c r="Q43" s="10"/>
      <c r="R43" s="10"/>
      <c r="S43" s="10"/>
      <c r="T43" s="10"/>
      <c r="U43" s="10" t="str">
        <f>P43</f>
        <v>-</v>
      </c>
      <c r="V43" s="10"/>
      <c r="W43" s="10"/>
      <c r="X43" s="10"/>
      <c r="Y43" s="10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" t="s">
        <v>57</v>
      </c>
    </row>
    <row r="44" spans="1:53" ht="9.9" customHeight="1" x14ac:dyDescent="0.3">
      <c r="A44" s="19" t="s">
        <v>65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</row>
    <row r="45" spans="1:53" ht="9.9" customHeight="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53" ht="9.9" customHeight="1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C46" s="10" t="s">
        <v>43</v>
      </c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</row>
    <row r="47" spans="1:53" ht="9.9" customHeight="1" x14ac:dyDescent="0.3"/>
    <row r="48" spans="1:53" ht="9.9" customHeight="1" x14ac:dyDescent="0.3">
      <c r="B48" s="19" t="s">
        <v>66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</row>
    <row r="49" spans="1:52" ht="9.9" customHeight="1" x14ac:dyDescent="0.3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</row>
    <row r="50" spans="1:52" ht="9.9" customHeight="1" x14ac:dyDescent="0.3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</row>
    <row r="51" spans="1:52" ht="9.9" customHeight="1" x14ac:dyDescent="0.3"/>
    <row r="52" spans="1:52" ht="9.9" customHeight="1" x14ac:dyDescent="0.3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</row>
    <row r="53" spans="1:52" ht="9.9" customHeight="1" x14ac:dyDescent="0.3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</row>
    <row r="54" spans="1:52" ht="9.9" customHeight="1" x14ac:dyDescent="0.3"/>
    <row r="55" spans="1:52" ht="9.9" customHeight="1" x14ac:dyDescent="0.3"/>
    <row r="56" spans="1:52" ht="9.9" customHeight="1" x14ac:dyDescent="0.3">
      <c r="A56" s="14" t="s">
        <v>56</v>
      </c>
      <c r="B56" s="14"/>
      <c r="C56" s="14"/>
      <c r="D56" s="14"/>
      <c r="E56" s="14"/>
      <c r="F56" s="10" t="s">
        <v>67</v>
      </c>
      <c r="G56" s="10"/>
      <c r="H56" s="10"/>
      <c r="I56" s="10"/>
      <c r="J56" s="10"/>
      <c r="K56" s="10"/>
      <c r="L56" s="10"/>
      <c r="M56" s="10"/>
      <c r="N56" s="10"/>
      <c r="O56" s="10"/>
      <c r="P56" s="6" t="s">
        <v>35</v>
      </c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14" t="s">
        <v>36</v>
      </c>
      <c r="AB56" s="14"/>
      <c r="AC56" s="14"/>
      <c r="AD56" s="14"/>
      <c r="AE56" s="14"/>
      <c r="AF56" s="10" t="s">
        <v>70</v>
      </c>
      <c r="AG56" s="10"/>
      <c r="AH56" s="10"/>
      <c r="AI56" s="10"/>
      <c r="AJ56" s="10"/>
      <c r="AK56" s="10"/>
      <c r="AL56" s="10"/>
      <c r="AM56" s="10"/>
      <c r="AN56" s="10"/>
      <c r="AO56" s="10"/>
      <c r="AP56" s="6" t="s">
        <v>35</v>
      </c>
      <c r="AQ56" s="20"/>
      <c r="AR56" s="20"/>
      <c r="AS56" s="20"/>
      <c r="AT56" s="20"/>
      <c r="AU56" s="20"/>
      <c r="AV56" s="20"/>
      <c r="AW56" s="20"/>
      <c r="AX56" s="20"/>
      <c r="AY56" s="20"/>
      <c r="AZ56" s="20"/>
    </row>
    <row r="57" spans="1:52" ht="9.9" customHeight="1" x14ac:dyDescent="0.3">
      <c r="F57" s="10" t="s">
        <v>68</v>
      </c>
      <c r="G57" s="10"/>
      <c r="H57" s="10"/>
      <c r="I57" s="10"/>
      <c r="J57" s="10"/>
      <c r="K57" s="10"/>
      <c r="L57" s="10"/>
      <c r="M57" s="10"/>
      <c r="N57" s="10"/>
      <c r="O57" s="10"/>
      <c r="Q57" s="17" t="s">
        <v>34</v>
      </c>
      <c r="R57" s="17"/>
      <c r="S57" s="17"/>
      <c r="T57" s="17"/>
      <c r="U57" s="17"/>
      <c r="V57" s="17"/>
      <c r="W57" s="17"/>
      <c r="X57" s="17"/>
      <c r="Y57" s="17"/>
      <c r="Z57" s="17"/>
      <c r="AF57" s="10" t="s">
        <v>68</v>
      </c>
      <c r="AG57" s="10"/>
      <c r="AH57" s="10"/>
      <c r="AI57" s="10"/>
      <c r="AJ57" s="10"/>
      <c r="AK57" s="10"/>
      <c r="AL57" s="10"/>
      <c r="AM57" s="10"/>
      <c r="AN57" s="10"/>
      <c r="AO57" s="10"/>
      <c r="AQ57" s="17" t="s">
        <v>34</v>
      </c>
      <c r="AR57" s="17"/>
      <c r="AS57" s="17"/>
      <c r="AT57" s="17"/>
      <c r="AU57" s="17"/>
      <c r="AV57" s="17"/>
      <c r="AW57" s="17"/>
      <c r="AX57" s="17"/>
      <c r="AY57" s="17"/>
      <c r="AZ57" s="17"/>
    </row>
    <row r="58" spans="1:52" ht="9.9" customHeight="1" x14ac:dyDescent="0.3">
      <c r="F58" s="18" t="s">
        <v>69</v>
      </c>
      <c r="G58" s="10"/>
      <c r="H58" s="10"/>
      <c r="I58" s="10"/>
      <c r="J58" s="10"/>
      <c r="K58" s="10"/>
      <c r="L58" s="10"/>
      <c r="M58" s="10"/>
      <c r="N58" s="10"/>
      <c r="O58" s="10"/>
      <c r="AF58" s="18" t="s">
        <v>69</v>
      </c>
      <c r="AG58" s="10"/>
      <c r="AH58" s="10"/>
      <c r="AI58" s="10"/>
      <c r="AJ58" s="10"/>
      <c r="AK58" s="10"/>
      <c r="AL58" s="10"/>
      <c r="AM58" s="10"/>
      <c r="AN58" s="10"/>
      <c r="AO58" s="10"/>
    </row>
    <row r="59" spans="1:52" ht="9.9" customHeight="1" x14ac:dyDescent="0.3">
      <c r="F59" s="5"/>
      <c r="G59" s="4"/>
      <c r="H59" s="4"/>
      <c r="I59" s="4"/>
      <c r="J59" s="4"/>
      <c r="K59" s="4"/>
      <c r="L59" s="4"/>
      <c r="M59" s="4"/>
      <c r="N59" s="4"/>
      <c r="O59" s="4"/>
      <c r="AF59" s="5"/>
      <c r="AG59" s="4"/>
      <c r="AH59" s="4"/>
      <c r="AI59" s="4"/>
      <c r="AJ59" s="4"/>
      <c r="AK59" s="4"/>
      <c r="AL59" s="4"/>
      <c r="AM59" s="4"/>
      <c r="AN59" s="4"/>
      <c r="AO59" s="4"/>
    </row>
    <row r="60" spans="1:52" ht="9.9" customHeight="1" x14ac:dyDescent="0.3"/>
    <row r="61" spans="1:52" ht="9.9" customHeight="1" x14ac:dyDescent="0.3"/>
    <row r="62" spans="1:52" ht="9.9" customHeight="1" x14ac:dyDescent="0.3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</row>
    <row r="63" spans="1:52" ht="9.9" customHeight="1" x14ac:dyDescent="0.3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</row>
    <row r="64" spans="1:52" ht="9.9" customHeight="1" x14ac:dyDescent="0.3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</row>
    <row r="65" spans="1:52" ht="9.9" customHeight="1" x14ac:dyDescent="0.3">
      <c r="J65" s="14"/>
      <c r="K65" s="14"/>
      <c r="L65" s="14"/>
      <c r="M65" s="14"/>
      <c r="N65" s="14"/>
      <c r="O65" s="14"/>
      <c r="P65" s="14"/>
      <c r="Q65" s="14"/>
      <c r="R65" s="14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</row>
    <row r="66" spans="1:52" ht="9.9" customHeight="1" x14ac:dyDescent="0.3"/>
    <row r="67" spans="1:52" ht="9.9" customHeight="1" x14ac:dyDescent="0.3"/>
    <row r="68" spans="1:52" ht="9.9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9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1:52" ht="9.9" customHeight="1" x14ac:dyDescent="0.3">
      <c r="A69" s="13" t="s">
        <v>10</v>
      </c>
      <c r="B69" s="13"/>
      <c r="C69" s="13"/>
      <c r="D69" s="13"/>
      <c r="E69" s="13"/>
      <c r="F69" s="13"/>
      <c r="G69" s="13"/>
      <c r="H69" s="13"/>
      <c r="I69" s="15" t="s">
        <v>17</v>
      </c>
      <c r="J69" s="15"/>
      <c r="K69" s="15"/>
      <c r="L69" s="13" t="s">
        <v>21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5" t="s">
        <v>15</v>
      </c>
      <c r="X69" s="15"/>
      <c r="Y69" s="15"/>
      <c r="Z69" s="13" t="s">
        <v>20</v>
      </c>
      <c r="AA69" s="13"/>
      <c r="AB69" s="13"/>
      <c r="AC69" s="13"/>
      <c r="AD69" s="13"/>
      <c r="AE69" s="13"/>
      <c r="AF69" s="13"/>
      <c r="AG69" s="15" t="s">
        <v>4</v>
      </c>
      <c r="AH69" s="15"/>
      <c r="AI69" s="15"/>
      <c r="AJ69" s="13" t="s">
        <v>22</v>
      </c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</row>
    <row r="70" spans="1:52" ht="9.9" customHeight="1" x14ac:dyDescent="0.3">
      <c r="A70" s="10" t="s">
        <v>11</v>
      </c>
      <c r="B70" s="10"/>
      <c r="C70" s="10"/>
      <c r="D70" s="10"/>
      <c r="E70" s="10"/>
      <c r="F70" s="10"/>
      <c r="G70" s="10"/>
      <c r="H70" s="10"/>
      <c r="I70" s="14" t="s">
        <v>17</v>
      </c>
      <c r="J70" s="14"/>
      <c r="K70" s="14"/>
      <c r="L70" s="10" t="s">
        <v>18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4" t="s">
        <v>15</v>
      </c>
      <c r="X70" s="14"/>
      <c r="Y70" s="14"/>
      <c r="Z70" s="10" t="s">
        <v>16</v>
      </c>
      <c r="AA70" s="10"/>
      <c r="AB70" s="10"/>
      <c r="AC70" s="10"/>
      <c r="AD70" s="10"/>
      <c r="AE70" s="10"/>
      <c r="AF70" s="10"/>
      <c r="AG70" s="14" t="s">
        <v>4</v>
      </c>
      <c r="AH70" s="14"/>
      <c r="AI70" s="14"/>
      <c r="AJ70" s="10" t="s">
        <v>19</v>
      </c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</row>
    <row r="71" spans="1:52" ht="9.9" customHeight="1" thickBot="1" x14ac:dyDescent="0.35">
      <c r="A71" s="11"/>
      <c r="B71" s="11"/>
      <c r="C71" s="11"/>
      <c r="D71" s="11"/>
      <c r="E71" s="11"/>
      <c r="F71" s="11"/>
      <c r="G71" s="11"/>
      <c r="H71" s="11"/>
      <c r="I71" s="12"/>
      <c r="J71" s="12"/>
      <c r="K71" s="12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2"/>
      <c r="X71" s="12"/>
      <c r="Y71" s="12"/>
      <c r="Z71" s="11"/>
      <c r="AA71" s="11"/>
      <c r="AB71" s="11"/>
      <c r="AC71" s="11"/>
      <c r="AD71" s="11"/>
      <c r="AE71" s="11"/>
      <c r="AF71" s="11"/>
      <c r="AG71" s="12"/>
      <c r="AH71" s="12"/>
      <c r="AI71" s="12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</row>
    <row r="72" spans="1:52" ht="9.9" customHeight="1" thickTop="1" x14ac:dyDescent="0.3">
      <c r="A72" s="10" t="s">
        <v>73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AA72" s="10" t="s">
        <v>5</v>
      </c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</row>
    <row r="73" spans="1:52" ht="9.9" customHeight="1" x14ac:dyDescent="0.3">
      <c r="A73" s="10" t="s">
        <v>72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AA73" s="10" t="s">
        <v>6</v>
      </c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</row>
    <row r="74" spans="1:52" ht="9.9" customHeight="1" x14ac:dyDescent="0.3">
      <c r="A74" s="10" t="s">
        <v>74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AA74" s="10" t="s">
        <v>7</v>
      </c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</row>
    <row r="75" spans="1:52" ht="9.9" customHeight="1" x14ac:dyDescent="0.3">
      <c r="A75" s="10" t="s">
        <v>75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AA75" s="10" t="s">
        <v>8</v>
      </c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</row>
    <row r="76" spans="1:52" ht="9.9" customHeight="1" x14ac:dyDescent="0.3">
      <c r="A76" s="10" t="s">
        <v>76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AA76" s="10" t="s">
        <v>9</v>
      </c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</row>
  </sheetData>
  <mergeCells count="263">
    <mergeCell ref="A38:E38"/>
    <mergeCell ref="A39:E39"/>
    <mergeCell ref="A40:E40"/>
    <mergeCell ref="A41:E41"/>
    <mergeCell ref="A42:E42"/>
    <mergeCell ref="A43:E43"/>
    <mergeCell ref="AB7:AK7"/>
    <mergeCell ref="AL7:AM7"/>
    <mergeCell ref="AN7:AR7"/>
    <mergeCell ref="F12:Y12"/>
    <mergeCell ref="AB12:AK12"/>
    <mergeCell ref="AL12:AZ12"/>
    <mergeCell ref="F13:Y13"/>
    <mergeCell ref="A14:F14"/>
    <mergeCell ref="G14:Y14"/>
    <mergeCell ref="AB14:AK14"/>
    <mergeCell ref="AL14:AZ14"/>
    <mergeCell ref="F9:Y11"/>
    <mergeCell ref="AB9:AK9"/>
    <mergeCell ref="AL9:AZ9"/>
    <mergeCell ref="AB10:AK10"/>
    <mergeCell ref="AL10:AZ10"/>
    <mergeCell ref="AB11:AK11"/>
    <mergeCell ref="AL11:AZ11"/>
    <mergeCell ref="AT7:AZ7"/>
    <mergeCell ref="A8:E8"/>
    <mergeCell ref="F8:Y8"/>
    <mergeCell ref="AB8:AK8"/>
    <mergeCell ref="AL8:AZ8"/>
    <mergeCell ref="AB2:AN3"/>
    <mergeCell ref="AO2:AZ3"/>
    <mergeCell ref="AB5:AK5"/>
    <mergeCell ref="AL5:AZ5"/>
    <mergeCell ref="AB6:AK6"/>
    <mergeCell ref="AL6:AZ6"/>
    <mergeCell ref="A1:AA7"/>
    <mergeCell ref="A17:H17"/>
    <mergeCell ref="I17:Y17"/>
    <mergeCell ref="AB17:AK17"/>
    <mergeCell ref="AL17:AZ17"/>
    <mergeCell ref="A19:E19"/>
    <mergeCell ref="F19:Y19"/>
    <mergeCell ref="AB19:AF19"/>
    <mergeCell ref="AG19:AZ19"/>
    <mergeCell ref="A15:E15"/>
    <mergeCell ref="F15:Y15"/>
    <mergeCell ref="AB15:AK15"/>
    <mergeCell ref="AL15:AZ15"/>
    <mergeCell ref="A16:J16"/>
    <mergeCell ref="K16:Y16"/>
    <mergeCell ref="AB16:AK16"/>
    <mergeCell ref="AL16:AZ16"/>
    <mergeCell ref="A21:F21"/>
    <mergeCell ref="G21:AP22"/>
    <mergeCell ref="AR21:AW21"/>
    <mergeCell ref="AX21:AZ21"/>
    <mergeCell ref="A23:D23"/>
    <mergeCell ref="E23:AH23"/>
    <mergeCell ref="AI23:AM23"/>
    <mergeCell ref="AN23:AQ23"/>
    <mergeCell ref="AR23:AS23"/>
    <mergeCell ref="AT23:AW23"/>
    <mergeCell ref="AX23:AZ23"/>
    <mergeCell ref="A24:D24"/>
    <mergeCell ref="E24:AH24"/>
    <mergeCell ref="AI24:AK24"/>
    <mergeCell ref="AL24:AM24"/>
    <mergeCell ref="AN24:AQ24"/>
    <mergeCell ref="AR24:AS24"/>
    <mergeCell ref="AT24:AW24"/>
    <mergeCell ref="AX24:AZ24"/>
    <mergeCell ref="AT25:AW25"/>
    <mergeCell ref="AX25:AZ25"/>
    <mergeCell ref="A26:D26"/>
    <mergeCell ref="E26:AH26"/>
    <mergeCell ref="AI26:AK26"/>
    <mergeCell ref="AL26:AM26"/>
    <mergeCell ref="AN26:AQ26"/>
    <mergeCell ref="AR26:AS26"/>
    <mergeCell ref="AT26:AW26"/>
    <mergeCell ref="AX26:AZ26"/>
    <mergeCell ref="A25:D25"/>
    <mergeCell ref="E25:AH25"/>
    <mergeCell ref="AI25:AK25"/>
    <mergeCell ref="AL25:AM25"/>
    <mergeCell ref="AN25:AQ25"/>
    <mergeCell ref="AR25:AS25"/>
    <mergeCell ref="AT27:AW27"/>
    <mergeCell ref="AX27:AZ27"/>
    <mergeCell ref="A28:D28"/>
    <mergeCell ref="E28:AH28"/>
    <mergeCell ref="AI28:AK28"/>
    <mergeCell ref="AL28:AM28"/>
    <mergeCell ref="AN28:AQ28"/>
    <mergeCell ref="AR28:AS28"/>
    <mergeCell ref="AT28:AW28"/>
    <mergeCell ref="AX28:AZ28"/>
    <mergeCell ref="A27:D27"/>
    <mergeCell ref="E27:AH27"/>
    <mergeCell ref="AI27:AK27"/>
    <mergeCell ref="AL27:AM27"/>
    <mergeCell ref="AN27:AQ27"/>
    <mergeCell ref="AR27:AS27"/>
    <mergeCell ref="AT29:AW29"/>
    <mergeCell ref="AX29:AZ29"/>
    <mergeCell ref="A30:D30"/>
    <mergeCell ref="E30:AH30"/>
    <mergeCell ref="AI30:AK30"/>
    <mergeCell ref="AL30:AM30"/>
    <mergeCell ref="AN30:AQ30"/>
    <mergeCell ref="AR30:AS30"/>
    <mergeCell ref="AT30:AW30"/>
    <mergeCell ref="AX30:AZ30"/>
    <mergeCell ref="A29:D29"/>
    <mergeCell ref="E29:AH29"/>
    <mergeCell ref="AI29:AK29"/>
    <mergeCell ref="AL29:AM29"/>
    <mergeCell ref="AN29:AQ29"/>
    <mergeCell ref="AR29:AS29"/>
    <mergeCell ref="AT31:AW31"/>
    <mergeCell ref="AX31:AZ31"/>
    <mergeCell ref="A32:D32"/>
    <mergeCell ref="E32:AH32"/>
    <mergeCell ref="AI32:AK32"/>
    <mergeCell ref="AL32:AM32"/>
    <mergeCell ref="AN32:AQ32"/>
    <mergeCell ref="AR32:AS32"/>
    <mergeCell ref="AT32:AW32"/>
    <mergeCell ref="AX32:AZ32"/>
    <mergeCell ref="A31:D31"/>
    <mergeCell ref="E31:AH31"/>
    <mergeCell ref="AI31:AK31"/>
    <mergeCell ref="AL31:AM31"/>
    <mergeCell ref="AN31:AQ31"/>
    <mergeCell ref="AR31:AS31"/>
    <mergeCell ref="A37:E37"/>
    <mergeCell ref="F37:J37"/>
    <mergeCell ref="K37:O37"/>
    <mergeCell ref="P37:T37"/>
    <mergeCell ref="U37:Y37"/>
    <mergeCell ref="AI37:AS37"/>
    <mergeCell ref="AT33:AW33"/>
    <mergeCell ref="AX33:AZ33"/>
    <mergeCell ref="AI35:AS35"/>
    <mergeCell ref="AT35:AZ35"/>
    <mergeCell ref="A36:Y36"/>
    <mergeCell ref="AI36:AS36"/>
    <mergeCell ref="AT36:AZ36"/>
    <mergeCell ref="A33:D33"/>
    <mergeCell ref="E33:AH33"/>
    <mergeCell ref="AI33:AK33"/>
    <mergeCell ref="AL33:AM33"/>
    <mergeCell ref="AN33:AQ33"/>
    <mergeCell ref="AR33:AS33"/>
    <mergeCell ref="F39:J39"/>
    <mergeCell ref="K39:O39"/>
    <mergeCell ref="P39:T39"/>
    <mergeCell ref="U39:Y39"/>
    <mergeCell ref="AC39:AZ40"/>
    <mergeCell ref="F40:J40"/>
    <mergeCell ref="K40:O40"/>
    <mergeCell ref="P40:T40"/>
    <mergeCell ref="AT37:AZ37"/>
    <mergeCell ref="F38:J38"/>
    <mergeCell ref="K38:O38"/>
    <mergeCell ref="P38:T38"/>
    <mergeCell ref="U38:Y38"/>
    <mergeCell ref="F42:J42"/>
    <mergeCell ref="K42:O42"/>
    <mergeCell ref="P42:T42"/>
    <mergeCell ref="U42:Y42"/>
    <mergeCell ref="AC42:AZ44"/>
    <mergeCell ref="F43:O43"/>
    <mergeCell ref="P43:T43"/>
    <mergeCell ref="U43:Y43"/>
    <mergeCell ref="U40:Y40"/>
    <mergeCell ref="F41:J41"/>
    <mergeCell ref="K41:O41"/>
    <mergeCell ref="P41:T41"/>
    <mergeCell ref="U41:Y41"/>
    <mergeCell ref="F57:O57"/>
    <mergeCell ref="Q57:Z57"/>
    <mergeCell ref="AF57:AO57"/>
    <mergeCell ref="AQ57:AZ57"/>
    <mergeCell ref="F58:O58"/>
    <mergeCell ref="AF58:AO58"/>
    <mergeCell ref="A44:Z46"/>
    <mergeCell ref="AC46:AZ46"/>
    <mergeCell ref="B48:AZ50"/>
    <mergeCell ref="B52:AZ53"/>
    <mergeCell ref="A56:E56"/>
    <mergeCell ref="F56:O56"/>
    <mergeCell ref="Q56:Z56"/>
    <mergeCell ref="AA56:AE56"/>
    <mergeCell ref="AF56:AO56"/>
    <mergeCell ref="AQ56:AZ56"/>
    <mergeCell ref="AQ62:AX62"/>
    <mergeCell ref="B63:E63"/>
    <mergeCell ref="F63:I63"/>
    <mergeCell ref="J63:R63"/>
    <mergeCell ref="S63:Z63"/>
    <mergeCell ref="AA63:AH63"/>
    <mergeCell ref="AI63:AP63"/>
    <mergeCell ref="AQ63:AX63"/>
    <mergeCell ref="B62:E62"/>
    <mergeCell ref="F62:I62"/>
    <mergeCell ref="J62:R62"/>
    <mergeCell ref="S62:Z62"/>
    <mergeCell ref="AA62:AH62"/>
    <mergeCell ref="AI62:AP62"/>
    <mergeCell ref="AQ64:AX64"/>
    <mergeCell ref="J65:R65"/>
    <mergeCell ref="S65:Z65"/>
    <mergeCell ref="AA65:AH65"/>
    <mergeCell ref="AI65:AP65"/>
    <mergeCell ref="AQ65:AX65"/>
    <mergeCell ref="B64:E64"/>
    <mergeCell ref="F64:I64"/>
    <mergeCell ref="J64:R64"/>
    <mergeCell ref="S64:Z64"/>
    <mergeCell ref="AA64:AH64"/>
    <mergeCell ref="AI64:AP64"/>
    <mergeCell ref="AJ69:AZ69"/>
    <mergeCell ref="A70:H70"/>
    <mergeCell ref="I70:K70"/>
    <mergeCell ref="L70:V70"/>
    <mergeCell ref="W70:Y70"/>
    <mergeCell ref="Z70:AF70"/>
    <mergeCell ref="AG70:AI70"/>
    <mergeCell ref="AJ70:AZ70"/>
    <mergeCell ref="A69:H69"/>
    <mergeCell ref="I69:K69"/>
    <mergeCell ref="L69:V69"/>
    <mergeCell ref="W69:Y69"/>
    <mergeCell ref="Z69:AF69"/>
    <mergeCell ref="AG69:AI69"/>
    <mergeCell ref="AJ71:AZ71"/>
    <mergeCell ref="A72:M72"/>
    <mergeCell ref="N72:Y72"/>
    <mergeCell ref="AA72:AM72"/>
    <mergeCell ref="AN72:AZ72"/>
    <mergeCell ref="A73:M73"/>
    <mergeCell ref="N73:Y73"/>
    <mergeCell ref="AA73:AM73"/>
    <mergeCell ref="AN73:AZ73"/>
    <mergeCell ref="A71:H71"/>
    <mergeCell ref="I71:K71"/>
    <mergeCell ref="L71:V71"/>
    <mergeCell ref="W71:Y71"/>
    <mergeCell ref="Z71:AF71"/>
    <mergeCell ref="AG71:AI71"/>
    <mergeCell ref="A76:M76"/>
    <mergeCell ref="N76:Y76"/>
    <mergeCell ref="AA76:AM76"/>
    <mergeCell ref="AN76:AZ76"/>
    <mergeCell ref="A74:M74"/>
    <mergeCell ref="N74:Y74"/>
    <mergeCell ref="AA74:AM74"/>
    <mergeCell ref="AN74:AZ74"/>
    <mergeCell ref="A75:M75"/>
    <mergeCell ref="N75:Y75"/>
    <mergeCell ref="AA75:AM75"/>
    <mergeCell ref="AN75:AZ75"/>
  </mergeCells>
  <dataValidations count="1">
    <dataValidation type="list" allowBlank="1" showInputMessage="1" showErrorMessage="1" sqref="AX24:AZ33" xr:uid="{7FF6BE93-21CC-4545-8CEE-143F57D1D3B2}">
      <formula1>$BA$38:$BA$43</formula1>
    </dataValidation>
  </dataValidations>
  <hyperlinks>
    <hyperlink ref="F57" r:id="rId1" display="rivo@omamees.ee" xr:uid="{2D5613B2-18C0-460A-A08B-8FE2C187552C}"/>
    <hyperlink ref="AF57" r:id="rId2" display="rivo@omamees.ee" xr:uid="{D67F20B5-F5C7-4D61-8A29-30D2785BBF9C}"/>
  </hyperlinks>
  <pageMargins left="0.70866141732283472" right="0.39370078740157483" top="0.74803149606299213" bottom="1.0416666666666666E-2" header="0.31496062992125984" footer="0.31496062992125984"/>
  <pageSetup paperSize="9" orientation="portrait" r:id="rId3"/>
  <headerFooter>
    <oddHeader>&amp;RLk &amp;P / &amp;N-st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Arve kujundus - miinimum</vt:lpstr>
      <vt:lpstr>'Arve kujundus - miinimum'!Print_Area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rivo kütt</dc:creator>
  <cp:lastModifiedBy>Annely Oraav</cp:lastModifiedBy>
  <cp:lastPrinted>2023-02-07T12:34:12Z</cp:lastPrinted>
  <dcterms:created xsi:type="dcterms:W3CDTF">2017-09-04T10:20:26Z</dcterms:created>
  <dcterms:modified xsi:type="dcterms:W3CDTF">2023-02-07T12:38:37Z</dcterms:modified>
</cp:coreProperties>
</file>